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57" i="1" l="1"/>
  <c r="H18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<sst xmlns="http://schemas.openxmlformats.org/spreadsheetml/2006/main" count="57" uniqueCount="32">
  <si>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</si>
  <si>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</si>
  <si>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</si>
  <si>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</si>
  <si>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</si>
  <si>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</si>
  <si>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</si>
  <si>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</si>
  <si>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</si>
  <si>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</si>
  <si>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</si>
  <si>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</si>
  <si>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</si>
  <si>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</si>
  <si>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</si>
  <si>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</si>
  <si>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</si>
  <si>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</si>
  <si>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</si>
  <si>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</si>
  <si>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</si>
  <si>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</si>
  <si>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</si>
  <si>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</si>
  <si>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</si>
  <si>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</si>
  <si>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</si>
  <si>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</si>
  <si>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</si>
  <si>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19.01.2024</t>
  </si>
  <si>
    <t>Primljena i neutrošena participacija od 19.01.2024</t>
  </si>
  <si>
    <t xml:space="preserve">Dana 19.01.2024.godine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</si>
</sst>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3"/>
      <c r="L9" s="23"/>
      <c r="M9" s="23"/>
      <c r="N9" s="23"/>
      <c r="O9" s="23"/>
    </row>
    <row r="10" spans="2:15" x14ac:dyDescent="0.25">
      <c r="C10" s="14"/>
      <c r="D10" s="14"/>
      <c r="E10" s="14"/>
      <c r="F10" s="14"/>
      <c r="G10" s="14"/>
      <c r="I10" s="9"/>
      <c r="J10" s="9"/>
      <c r="K10" s="23"/>
      <c r="L10" s="23"/>
      <c r="M10" s="23"/>
      <c r="N10" s="23"/>
      <c r="O10" s="23"/>
    </row>
    <row r="11" spans="2:15" x14ac:dyDescent="0.25">
      <c r="B11" s="44" t="s">
        <v>4</v>
      </c>
      <c r="C11" s="45"/>
      <c r="D11" s="45"/>
      <c r="E11" s="45"/>
      <c r="F11" s="46"/>
      <c r="G11" s="25" t="s">
        <v>5</v>
      </c>
      <c r="H11" s="25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5">
        <v>45310</v>
      </c>
      <c r="H12" s="12">
        <v>204389.56</v>
      </c>
      <c r="I12" s="9"/>
      <c r="J12" s="9"/>
      <c r="K12" s="23"/>
      <c r="L12" s="23"/>
      <c r="M12" s="23"/>
      <c r="N12" s="23"/>
      <c r="O12" s="23"/>
    </row>
    <row r="13" spans="2:15" x14ac:dyDescent="0.25">
      <c r="B13" s="41" t="s">
        <v>8</v>
      </c>
      <c r="C13" s="41"/>
      <c r="D13" s="41"/>
      <c r="E13" s="41"/>
      <c r="F13" s="41"/>
      <c r="G13" s="16">
        <v>45310</v>
      </c>
      <c r="H13" s="1">
        <f>H14+H29-H37-H50</f>
        <v>96538.25000000016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7">
        <v>45310</v>
      </c>
      <c r="H14" s="2">
        <f>SUM(H15:H28)</f>
        <v>93095.00000000016</v>
      </c>
      <c r="I14" s="24"/>
      <c r="J14" s="9"/>
      <c r="K14" s="23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v>0</v>
      </c>
      <c r="I15" s="26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6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6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+1624000-13500-1358893.38+108969.81+1624000+1571.43-1273748.75-60244.36-21098.11+1624000-1637702.39+129472.23+41996.22-42466.6+9480-9449.88+880000-1580374.39-79754+79754+2042.86-1637939.28-2042.86-8328.57-470200.25</f>
        <v>0</v>
      </c>
      <c r="I18" s="26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8"/>
      <c r="H19" s="8">
        <v>0</v>
      </c>
      <c r="I19" s="26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8"/>
      <c r="H20" s="8">
        <v>0</v>
      </c>
      <c r="I20" s="26"/>
      <c r="J20" s="9"/>
    </row>
    <row r="21" spans="2:13" x14ac:dyDescent="0.25">
      <c r="B21" s="28" t="s">
        <v>16</v>
      </c>
      <c r="C21" s="29"/>
      <c r="D21" s="29"/>
      <c r="E21" s="29"/>
      <c r="F21" s="30"/>
      <c r="G21" s="18"/>
      <c r="H21" s="8">
        <v>0</v>
      </c>
      <c r="I21" s="26"/>
      <c r="J21" s="9"/>
    </row>
    <row r="22" spans="2:13" x14ac:dyDescent="0.25">
      <c r="B22" s="28" t="s">
        <v>17</v>
      </c>
      <c r="C22" s="29"/>
      <c r="D22" s="29"/>
      <c r="E22" s="29"/>
      <c r="F22" s="30"/>
      <c r="G22" s="18"/>
      <c r="H22" s="22">
        <v>0</v>
      </c>
      <c r="I22" s="26"/>
      <c r="J22" s="9"/>
      <c r="K22" s="6"/>
    </row>
    <row r="23" spans="2:13" x14ac:dyDescent="0.25">
      <c r="B23" s="28" t="s">
        <v>18</v>
      </c>
      <c r="C23" s="29"/>
      <c r="D23" s="29"/>
      <c r="E23" s="29"/>
      <c r="F23" s="30"/>
      <c r="G23" s="18"/>
      <c r="H23" s="8">
        <v>0</v>
      </c>
      <c r="I23" s="26"/>
      <c r="J23" s="9"/>
      <c r="K23" s="6"/>
    </row>
    <row r="24" spans="2:13" x14ac:dyDescent="0.25">
      <c r="B24" s="28" t="s">
        <v>19</v>
      </c>
      <c r="C24" s="29"/>
      <c r="D24" s="29"/>
      <c r="E24" s="29"/>
      <c r="F24" s="30"/>
      <c r="G24" s="18"/>
      <c r="H24" s="8">
        <v>0</v>
      </c>
      <c r="I24" s="26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8"/>
      <c r="H25" s="8">
        <v>0</v>
      </c>
      <c r="I25" s="26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8"/>
      <c r="H26" s="8">
        <v>0</v>
      </c>
      <c r="I26" s="26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8"/>
      <c r="H27" s="8">
        <v>0</v>
      </c>
      <c r="I27" s="26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</f>
        <v>93095.00000000016</v>
      </c>
      <c r="I28" s="26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7">
        <v>45310</v>
      </c>
      <c r="H29" s="2">
        <f>H30+H31+H32+H33+H35+H36+H34</f>
        <v>3518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153083.33+203916.67-162122.33+178500-172692.33+178500-208923.94+178500-189703.97+178500-166964.81+178500-156432.19+178500-133344.43+178500-148827.33+178500-126603.57+178500-180558.75+200000-195433.49-201002.38-120890.48</f>
        <v>0</v>
      </c>
      <c r="I31" s="9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19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19"/>
      <c r="H36" s="8">
        <v>3518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0">
        <v>45310</v>
      </c>
      <c r="H37" s="3">
        <f>SUM(H38:H49)</f>
        <v>74.75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4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8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8"/>
      <c r="H47" s="8">
        <f>68.75+6</f>
        <v>74.75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0">
        <v>45310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4"/>
      <c r="K52" s="6"/>
    </row>
    <row r="53" spans="2:12" x14ac:dyDescent="0.25">
      <c r="B53" s="28" t="s">
        <v>19</v>
      </c>
      <c r="C53" s="29"/>
      <c r="D53" s="29"/>
      <c r="E53" s="29"/>
      <c r="F53" s="30"/>
      <c r="G53" s="19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1">
        <v>45310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</f>
        <v>107851.31000000052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19"/>
      <c r="H59" s="5">
        <f>H14+H29-H37-H50+H57-H58</f>
        <v>204389.5600000007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3"/>
      <c r="F61" s="13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2024-01-22T14:15:23Z</dcterms:modified>
  <cp:category/>
  <cp:contentStatus/>
</cp:coreProperties>
</file>